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4830" activeTab="0"/>
  </bookViews>
  <sheets>
    <sheet name="Kompetenzerwartung" sheetId="1" r:id="rId1"/>
    <sheet name="Aufgabenstellung" sheetId="2" r:id="rId2"/>
    <sheet name="Daten" sheetId="3" r:id="rId3"/>
    <sheet name="Lösung" sheetId="4" r:id="rId4"/>
  </sheets>
  <definedNames/>
  <calcPr fullCalcOnLoad="1"/>
</workbook>
</file>

<file path=xl/sharedStrings.xml><?xml version="1.0" encoding="utf-8"?>
<sst xmlns="http://schemas.openxmlformats.org/spreadsheetml/2006/main" count="71" uniqueCount="51">
  <si>
    <t>Nahtlose Rohre für den Maschinenbau</t>
  </si>
  <si>
    <t>26,9 x 2,3</t>
  </si>
  <si>
    <t>26,9 x 2,6</t>
  </si>
  <si>
    <t>26,9 x 3,2</t>
  </si>
  <si>
    <t>35 x 2,6</t>
  </si>
  <si>
    <t>35 x 4,0</t>
  </si>
  <si>
    <t>35 x 6,3</t>
  </si>
  <si>
    <t>40 x 4</t>
  </si>
  <si>
    <t>40 x 5</t>
  </si>
  <si>
    <t>40 x 8</t>
  </si>
  <si>
    <t>44,5 x 4</t>
  </si>
  <si>
    <t>44,5 x 5</t>
  </si>
  <si>
    <t>44,5 x 8</t>
  </si>
  <si>
    <t>51 x 5</t>
  </si>
  <si>
    <t>51 x 8</t>
  </si>
  <si>
    <t>51 x 10</t>
  </si>
  <si>
    <t>54 x 5</t>
  </si>
  <si>
    <t>54 x 8</t>
  </si>
  <si>
    <t>54 x 10</t>
  </si>
  <si>
    <t>60,3 x 8</t>
  </si>
  <si>
    <t>60,3 x 10</t>
  </si>
  <si>
    <t>60,3 x 12,5</t>
  </si>
  <si>
    <t>l1 [m]</t>
  </si>
  <si>
    <t>l2 [m]</t>
  </si>
  <si>
    <t>ANGABEN</t>
  </si>
  <si>
    <t>BERECHNUNGEN</t>
  </si>
  <si>
    <t>Streckgrenze [N/mm²]</t>
  </si>
  <si>
    <t>S [cm²]</t>
  </si>
  <si>
    <t>d x s [mm x mm]</t>
  </si>
  <si>
    <t>Gewähltes Rohr</t>
  </si>
  <si>
    <t>3. Ermittle aus dem Datenblatt "Daten" den erforderlichen Durchmesser und die Wandstärke d x s</t>
  </si>
  <si>
    <t>AUFGABENSTELLUNG</t>
  </si>
  <si>
    <t>F B [N]</t>
  </si>
  <si>
    <t>F Ay [N]</t>
  </si>
  <si>
    <t>F Ax [N]</t>
  </si>
  <si>
    <t>F A [N]</t>
  </si>
  <si>
    <t>Kraft F1 [N]</t>
  </si>
  <si>
    <t>Übungsaufgabe INDEX, VERGLEICH: Dimensionierung eines Metallrohres</t>
  </si>
  <si>
    <r>
      <t>Ein in der Abbildung dargestellte Haltekonstruktion auf nahtlosen Metallrohren soll die Kraft F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aufnehmen.</t>
    </r>
  </si>
  <si>
    <t>2. Berechne den erforderlichen Querschnitt S in cm² in der Zelle B27.</t>
  </si>
  <si>
    <t xml:space="preserve">    und gib diesen in der Zelle B29 aus.</t>
  </si>
  <si>
    <r>
      <t>1. Berechne die Auflagerkräfte F</t>
    </r>
    <r>
      <rPr>
        <vertAlign val="subscript"/>
        <sz val="12"/>
        <color indexed="8"/>
        <rFont val="Calibri"/>
        <family val="2"/>
      </rPr>
      <t>B</t>
    </r>
    <r>
      <rPr>
        <sz val="12"/>
        <color indexed="8"/>
        <rFont val="Calibri"/>
        <family val="2"/>
      </rPr>
      <t xml:space="preserve"> und F</t>
    </r>
    <r>
      <rPr>
        <vertAlign val="subscript"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 xml:space="preserve"> in den Zellen B20 bis B27.</t>
    </r>
  </si>
  <si>
    <t>Kompetenzerwartung</t>
  </si>
  <si>
    <t>Die Schülerinnen und Schüler ...</t>
  </si>
  <si>
    <t>erläutern anhand einer technischen Aufgabenstellung grundsätzliche Lösungsstrategien mit Hilfe eines Tabellenkalkulationsprogramms und beschreiben dabei den grundsätzlichen Programmaufbau auch unter ergonomischen Aspekten.</t>
  </si>
  <si>
    <t>analysieren komplexere Problemstellungen auch mit Verzweigungen anhand von Struktogrammen und setzen diese mit Hilfe gegebener Funktionen in einem Tabellenkalkulationsprogramm sicher um.</t>
  </si>
  <si>
    <t>analysieren umfangreiche Tabellen nach vorgegebenen Suchkriterien auch über mehrere Tabellenblätter und gestalten das Layout passend.</t>
  </si>
  <si>
    <t>Inhalte zu den Kompetenzen:</t>
  </si>
  <si>
    <t>Bezüge, relative und absolute Adressierung, Namenfeld, einfache selbst erstellte Formeln (z. B. =A1+B2), vorgegebene Formeln (z. B. Summe, Mittelwert, Min/Max, Anzahl), Zellenformatierung</t>
  </si>
  <si>
    <t>Struktogramm, Verzweigungen (z. B. Wenn-Funktion), logische Funktionen</t>
  </si>
  <si>
    <t>Funktionen mit Suchkriterien (z. B. SVerweis), mehrere Tabellenblätter, bedingte Formatierung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</si>
</sst>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9C65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29" borderId="0" xfId="47" applyFont="1" applyAlignment="1">
      <alignment/>
    </xf>
    <xf numFmtId="0" fontId="50" fillId="27" borderId="2" xfId="42" applyFont="1" applyAlignment="1">
      <alignment/>
    </xf>
    <xf numFmtId="0" fontId="51" fillId="26" borderId="2" xfId="40" applyFont="1" applyAlignment="1">
      <alignment/>
    </xf>
    <xf numFmtId="0" fontId="51" fillId="26" borderId="2" xfId="40" applyFont="1" applyAlignment="1">
      <alignment horizontal="right"/>
    </xf>
    <xf numFmtId="0" fontId="0" fillId="0" borderId="0" xfId="0" applyAlignment="1">
      <alignment horizontal="left" vertical="center" indent="1"/>
    </xf>
    <xf numFmtId="0" fontId="52" fillId="0" borderId="0" xfId="0" applyFont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152400</xdr:rowOff>
    </xdr:from>
    <xdr:to>
      <xdr:col>7</xdr:col>
      <xdr:colOff>66675</xdr:colOff>
      <xdr:row>30</xdr:row>
      <xdr:rowOff>0</xdr:rowOff>
    </xdr:to>
    <xdr:grpSp>
      <xdr:nvGrpSpPr>
        <xdr:cNvPr id="1" name="Gruppieren 4"/>
        <xdr:cNvGrpSpPr>
          <a:grpSpLocks/>
        </xdr:cNvGrpSpPr>
      </xdr:nvGrpSpPr>
      <xdr:grpSpPr>
        <a:xfrm>
          <a:off x="66675" y="1657350"/>
          <a:ext cx="6305550" cy="4448175"/>
          <a:chOff x="20582" y="1376268"/>
          <a:chExt cx="6304018" cy="4233957"/>
        </a:xfrm>
        <a:solidFill>
          <a:srgbClr val="FFFFFF"/>
        </a:solidFill>
      </xdr:grpSpPr>
      <xdr:pic>
        <xdr:nvPicPr>
          <xdr:cNvPr id="2" name="Grafik 1" descr="Übg_Auswahl_d.bmp"/>
          <xdr:cNvPicPr preferRelativeResize="1">
            <a:picLocks noChangeAspect="1"/>
          </xdr:cNvPicPr>
        </xdr:nvPicPr>
        <xdr:blipFill>
          <a:blip r:embed="rId1"/>
          <a:srcRect l="3828" t="9872" r="51138" b="12797"/>
          <a:stretch>
            <a:fillRect/>
          </a:stretch>
        </xdr:blipFill>
        <xdr:spPr>
          <a:xfrm>
            <a:off x="2600501" y="2418880"/>
            <a:ext cx="3724099" cy="3191345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pieren 2"/>
          <xdr:cNvGrpSpPr>
            <a:grpSpLocks/>
          </xdr:cNvGrpSpPr>
        </xdr:nvGrpSpPr>
        <xdr:grpSpPr>
          <a:xfrm>
            <a:off x="20582" y="1376268"/>
            <a:ext cx="4989630" cy="3749169"/>
            <a:chOff x="20582" y="1376268"/>
            <a:chExt cx="4989177" cy="3749055"/>
          </a:xfrm>
          <a:solidFill>
            <a:srgbClr val="FFFFFF"/>
          </a:solidFill>
        </xdr:grpSpPr>
        <xdr:sp>
          <xdr:nvSpPr>
            <xdr:cNvPr id="4" name="Textfeld 1"/>
            <xdr:cNvSpPr txBox="1">
              <a:spLocks noChangeArrowheads="1"/>
            </xdr:cNvSpPr>
          </xdr:nvSpPr>
          <xdr:spPr>
            <a:xfrm>
              <a:off x="4801461" y="4802904"/>
              <a:ext cx="209545" cy="3261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</a:t>
              </a:r>
              <a:r>
                <a:rPr lang="en-US" cap="none" sz="1600" b="1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</a:t>
              </a:r>
            </a:p>
          </xdr:txBody>
        </xdr:sp>
        <xdr:sp>
          <xdr:nvSpPr>
            <xdr:cNvPr id="5" name="Textfeld 3"/>
            <xdr:cNvSpPr txBox="1">
              <a:spLocks noChangeArrowheads="1"/>
            </xdr:cNvSpPr>
          </xdr:nvSpPr>
          <xdr:spPr>
            <a:xfrm>
              <a:off x="3772443" y="3570402"/>
              <a:ext cx="304340" cy="35334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</a:t>
              </a:r>
              <a:r>
                <a:rPr lang="en-US" cap="none" sz="1600" b="1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152400</xdr:rowOff>
    </xdr:from>
    <xdr:to>
      <xdr:col>7</xdr:col>
      <xdr:colOff>66675</xdr:colOff>
      <xdr:row>30</xdr:row>
      <xdr:rowOff>0</xdr:rowOff>
    </xdr:to>
    <xdr:grpSp>
      <xdr:nvGrpSpPr>
        <xdr:cNvPr id="1" name="Gruppieren 1"/>
        <xdr:cNvGrpSpPr>
          <a:grpSpLocks/>
        </xdr:cNvGrpSpPr>
      </xdr:nvGrpSpPr>
      <xdr:grpSpPr>
        <a:xfrm>
          <a:off x="66675" y="1657350"/>
          <a:ext cx="6305550" cy="4448175"/>
          <a:chOff x="20582" y="1376268"/>
          <a:chExt cx="6304018" cy="4233957"/>
        </a:xfrm>
        <a:solidFill>
          <a:srgbClr val="FFFFFF"/>
        </a:solidFill>
      </xdr:grpSpPr>
      <xdr:pic>
        <xdr:nvPicPr>
          <xdr:cNvPr id="2" name="Grafik 1" descr="Übg_Auswahl_d.bmp"/>
          <xdr:cNvPicPr preferRelativeResize="1">
            <a:picLocks noChangeAspect="1"/>
          </xdr:cNvPicPr>
        </xdr:nvPicPr>
        <xdr:blipFill>
          <a:blip r:embed="rId1"/>
          <a:srcRect l="3828" t="9872" r="51138" b="12797"/>
          <a:stretch>
            <a:fillRect/>
          </a:stretch>
        </xdr:blipFill>
        <xdr:spPr>
          <a:xfrm>
            <a:off x="2600501" y="2418880"/>
            <a:ext cx="3724099" cy="3191345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pieren 3"/>
          <xdr:cNvGrpSpPr>
            <a:grpSpLocks/>
          </xdr:cNvGrpSpPr>
        </xdr:nvGrpSpPr>
        <xdr:grpSpPr>
          <a:xfrm>
            <a:off x="20582" y="1376268"/>
            <a:ext cx="4989630" cy="3749169"/>
            <a:chOff x="20582" y="1376268"/>
            <a:chExt cx="4989177" cy="3749055"/>
          </a:xfrm>
          <a:solidFill>
            <a:srgbClr val="FFFFFF"/>
          </a:solidFill>
        </xdr:grpSpPr>
        <xdr:sp>
          <xdr:nvSpPr>
            <xdr:cNvPr id="4" name="Textfeld 4"/>
            <xdr:cNvSpPr txBox="1">
              <a:spLocks noChangeArrowheads="1"/>
            </xdr:cNvSpPr>
          </xdr:nvSpPr>
          <xdr:spPr>
            <a:xfrm>
              <a:off x="4801461" y="4802904"/>
              <a:ext cx="209545" cy="3261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</a:t>
              </a:r>
              <a:r>
                <a:rPr lang="en-US" cap="none" sz="1600" b="1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</a:t>
              </a:r>
            </a:p>
          </xdr:txBody>
        </xdr:sp>
        <xdr:sp>
          <xdr:nvSpPr>
            <xdr:cNvPr id="5" name="Textfeld 5"/>
            <xdr:cNvSpPr txBox="1">
              <a:spLocks noChangeArrowheads="1"/>
            </xdr:cNvSpPr>
          </xdr:nvSpPr>
          <xdr:spPr>
            <a:xfrm>
              <a:off x="3772443" y="3570402"/>
              <a:ext cx="304340" cy="35334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</a:t>
              </a:r>
              <a:r>
                <a:rPr lang="en-US" cap="none" sz="1600" b="1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" name="Tabelle1" displayName="Tabelle1" ref="A3:B24" comment="" totalsRowShown="0">
  <tableColumns count="2">
    <tableColumn id="1" name="d x s [mm x mm]"/>
    <tableColumn id="2" name="S [cm²]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3" sqref="A13:IV13"/>
    </sheetView>
  </sheetViews>
  <sheetFormatPr defaultColWidth="11.421875" defaultRowHeight="15"/>
  <sheetData>
    <row r="1" ht="15">
      <c r="A1" s="2" t="s">
        <v>42</v>
      </c>
    </row>
    <row r="2" ht="15">
      <c r="A2" t="s">
        <v>43</v>
      </c>
    </row>
    <row r="3" ht="15">
      <c r="A3" s="9"/>
    </row>
    <row r="4" ht="15">
      <c r="A4" s="10" t="s">
        <v>44</v>
      </c>
    </row>
    <row r="5" ht="15">
      <c r="A5" s="10" t="s">
        <v>45</v>
      </c>
    </row>
    <row r="6" ht="15">
      <c r="A6" s="10" t="s">
        <v>46</v>
      </c>
    </row>
    <row r="8" ht="15">
      <c r="A8" t="s">
        <v>47</v>
      </c>
    </row>
    <row r="9" ht="15">
      <c r="A9" s="9"/>
    </row>
    <row r="10" ht="15">
      <c r="A10" s="10" t="s">
        <v>48</v>
      </c>
    </row>
    <row r="11" ht="15">
      <c r="A11" s="10" t="s">
        <v>49</v>
      </c>
    </row>
    <row r="12" ht="15">
      <c r="A12" s="10" t="s">
        <v>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57421875" style="4" customWidth="1"/>
    <col min="2" max="3" width="11.421875" style="4" customWidth="1"/>
    <col min="4" max="4" width="20.8515625" style="4" bestFit="1" customWidth="1"/>
    <col min="5" max="16384" width="11.421875" style="4" customWidth="1"/>
  </cols>
  <sheetData>
    <row r="1" s="3" customFormat="1" ht="18.75">
      <c r="A1" s="1" t="s">
        <v>37</v>
      </c>
    </row>
    <row r="3" spans="1:2" ht="15.75">
      <c r="A3" s="5" t="s">
        <v>31</v>
      </c>
      <c r="B3" s="5"/>
    </row>
    <row r="4" ht="18.75">
      <c r="A4" s="4" t="s">
        <v>38</v>
      </c>
    </row>
    <row r="5" ht="18.75">
      <c r="A5" s="4" t="s">
        <v>41</v>
      </c>
    </row>
    <row r="6" ht="15.75">
      <c r="A6" s="4" t="s">
        <v>39</v>
      </c>
    </row>
    <row r="7" ht="15.75">
      <c r="A7" s="4" t="s">
        <v>30</v>
      </c>
    </row>
    <row r="8" ht="15.75">
      <c r="A8" s="4" t="s">
        <v>40</v>
      </c>
    </row>
    <row r="9" ht="15.75"/>
    <row r="10" spans="1:2" ht="15.75">
      <c r="A10" s="5" t="s">
        <v>24</v>
      </c>
      <c r="B10" s="5"/>
    </row>
    <row r="11" ht="15.75">
      <c r="A11" s="3"/>
    </row>
    <row r="12" spans="1:5" ht="15.75">
      <c r="A12" s="6" t="s">
        <v>36</v>
      </c>
      <c r="B12" s="6">
        <v>-100000</v>
      </c>
      <c r="D12" s="6" t="s">
        <v>26</v>
      </c>
      <c r="E12" s="6">
        <v>100</v>
      </c>
    </row>
    <row r="13" ht="15.75"/>
    <row r="14" spans="1:2" ht="15.75">
      <c r="A14" s="6" t="s">
        <v>22</v>
      </c>
      <c r="B14" s="6">
        <v>2</v>
      </c>
    </row>
    <row r="15" spans="1:2" ht="15.75">
      <c r="A15" s="6" t="s">
        <v>23</v>
      </c>
      <c r="B15" s="6">
        <v>3</v>
      </c>
    </row>
    <row r="16" ht="15.75"/>
    <row r="17" ht="15.75"/>
    <row r="18" ht="15.75"/>
    <row r="19" spans="1:2" ht="15.75">
      <c r="A19" s="5" t="s">
        <v>25</v>
      </c>
      <c r="B19" s="5"/>
    </row>
    <row r="20" ht="15.75"/>
    <row r="21" spans="1:2" ht="15.75">
      <c r="A21" s="7" t="s">
        <v>32</v>
      </c>
      <c r="B21" s="7"/>
    </row>
    <row r="22" ht="15.75"/>
    <row r="23" spans="1:2" ht="15.75">
      <c r="A23" s="7" t="s">
        <v>33</v>
      </c>
      <c r="B23" s="7"/>
    </row>
    <row r="24" spans="1:2" ht="15.75">
      <c r="A24" s="7" t="s">
        <v>34</v>
      </c>
      <c r="B24" s="7"/>
    </row>
    <row r="25" ht="15.75"/>
    <row r="26" spans="1:2" ht="15.75">
      <c r="A26" s="7" t="s">
        <v>35</v>
      </c>
      <c r="B26" s="7"/>
    </row>
    <row r="27" ht="15.75"/>
    <row r="28" spans="1:2" ht="15.75">
      <c r="A28" s="7" t="s">
        <v>27</v>
      </c>
      <c r="B28" s="7"/>
    </row>
    <row r="29" ht="15.75"/>
    <row r="30" spans="1:2" ht="15.75">
      <c r="A30" s="7" t="s">
        <v>29</v>
      </c>
      <c r="B30" s="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IV2"/>
    </sheetView>
  </sheetViews>
  <sheetFormatPr defaultColWidth="11.421875" defaultRowHeight="15"/>
  <cols>
    <col min="1" max="1" width="17.7109375" style="0" customWidth="1"/>
  </cols>
  <sheetData>
    <row r="1" ht="15">
      <c r="A1" s="2" t="s">
        <v>0</v>
      </c>
    </row>
    <row r="2" ht="15">
      <c r="A2" s="2"/>
    </row>
    <row r="3" spans="1:2" ht="15">
      <c r="A3" t="s">
        <v>28</v>
      </c>
      <c r="B3" t="s">
        <v>27</v>
      </c>
    </row>
    <row r="4" spans="1:2" ht="15">
      <c r="A4" t="s">
        <v>1</v>
      </c>
      <c r="B4">
        <v>1.78</v>
      </c>
    </row>
    <row r="5" spans="1:2" ht="15">
      <c r="A5" t="s">
        <v>2</v>
      </c>
      <c r="B5">
        <v>1.98</v>
      </c>
    </row>
    <row r="6" spans="1:2" ht="15">
      <c r="A6" t="s">
        <v>3</v>
      </c>
      <c r="B6">
        <v>2.38</v>
      </c>
    </row>
    <row r="7" spans="1:2" ht="15">
      <c r="A7" t="s">
        <v>4</v>
      </c>
      <c r="B7">
        <v>2.65</v>
      </c>
    </row>
    <row r="8" spans="1:2" ht="15">
      <c r="A8" t="s">
        <v>5</v>
      </c>
      <c r="B8">
        <v>3.9</v>
      </c>
    </row>
    <row r="9" spans="1:2" ht="15">
      <c r="A9" t="s">
        <v>7</v>
      </c>
      <c r="B9">
        <v>4.52</v>
      </c>
    </row>
    <row r="10" spans="1:2" ht="15">
      <c r="A10" t="s">
        <v>10</v>
      </c>
      <c r="B10">
        <v>5.09</v>
      </c>
    </row>
    <row r="11" spans="1:2" ht="15">
      <c r="A11" t="s">
        <v>8</v>
      </c>
      <c r="B11">
        <v>5.5</v>
      </c>
    </row>
    <row r="12" spans="1:2" ht="15">
      <c r="A12" t="s">
        <v>6</v>
      </c>
      <c r="B12">
        <v>5.68</v>
      </c>
    </row>
    <row r="13" spans="1:2" ht="15">
      <c r="A13" t="s">
        <v>11</v>
      </c>
      <c r="B13">
        <v>6.2</v>
      </c>
    </row>
    <row r="14" spans="1:2" ht="15">
      <c r="A14" t="s">
        <v>13</v>
      </c>
      <c r="B14">
        <v>7.23</v>
      </c>
    </row>
    <row r="15" spans="1:2" ht="15">
      <c r="A15" t="s">
        <v>16</v>
      </c>
      <c r="B15">
        <v>7.7</v>
      </c>
    </row>
    <row r="16" spans="1:2" ht="15">
      <c r="A16" t="s">
        <v>9</v>
      </c>
      <c r="B16">
        <v>8.04</v>
      </c>
    </row>
    <row r="17" spans="1:2" ht="15">
      <c r="A17" t="s">
        <v>12</v>
      </c>
      <c r="B17">
        <v>9.17</v>
      </c>
    </row>
    <row r="18" spans="1:2" ht="15">
      <c r="A18" t="s">
        <v>14</v>
      </c>
      <c r="B18">
        <v>10.81</v>
      </c>
    </row>
    <row r="19" spans="1:2" ht="15">
      <c r="A19" t="s">
        <v>17</v>
      </c>
      <c r="B19">
        <v>11.56</v>
      </c>
    </row>
    <row r="20" spans="1:2" ht="15">
      <c r="A20" t="s">
        <v>15</v>
      </c>
      <c r="B20">
        <v>12.88</v>
      </c>
    </row>
    <row r="21" spans="1:2" ht="15">
      <c r="A21" t="s">
        <v>19</v>
      </c>
      <c r="B21">
        <v>13.14</v>
      </c>
    </row>
    <row r="22" spans="1:2" ht="15">
      <c r="A22" t="s">
        <v>18</v>
      </c>
      <c r="B22">
        <v>13.82</v>
      </c>
    </row>
    <row r="23" spans="1:2" ht="15">
      <c r="A23" t="s">
        <v>20</v>
      </c>
      <c r="B23">
        <v>15.8</v>
      </c>
    </row>
    <row r="24" spans="1:2" ht="15">
      <c r="A24" t="s">
        <v>21</v>
      </c>
      <c r="B24">
        <v>18.77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57421875" style="4" customWidth="1"/>
    <col min="2" max="3" width="11.421875" style="4" customWidth="1"/>
    <col min="4" max="4" width="20.8515625" style="4" customWidth="1"/>
    <col min="5" max="16384" width="11.421875" style="4" customWidth="1"/>
  </cols>
  <sheetData>
    <row r="1" s="3" customFormat="1" ht="18.75">
      <c r="A1" s="1" t="s">
        <v>37</v>
      </c>
    </row>
    <row r="3" spans="1:2" ht="15.75">
      <c r="A3" s="5" t="s">
        <v>31</v>
      </c>
      <c r="B3" s="5"/>
    </row>
    <row r="4" ht="18.75">
      <c r="A4" s="4" t="s">
        <v>38</v>
      </c>
    </row>
    <row r="5" ht="18.75">
      <c r="A5" s="4" t="s">
        <v>41</v>
      </c>
    </row>
    <row r="6" ht="15.75">
      <c r="A6" s="4" t="s">
        <v>39</v>
      </c>
    </row>
    <row r="7" ht="15.75">
      <c r="A7" s="4" t="s">
        <v>30</v>
      </c>
    </row>
    <row r="8" ht="15.75">
      <c r="A8" s="4" t="s">
        <v>40</v>
      </c>
    </row>
    <row r="9" ht="15.75"/>
    <row r="10" spans="1:2" ht="15.75">
      <c r="A10" s="5" t="s">
        <v>24</v>
      </c>
      <c r="B10" s="5"/>
    </row>
    <row r="11" ht="15.75">
      <c r="A11" s="3"/>
    </row>
    <row r="12" spans="1:5" ht="15.75">
      <c r="A12" s="6" t="s">
        <v>36</v>
      </c>
      <c r="B12" s="6">
        <v>-100000</v>
      </c>
      <c r="D12" s="6" t="s">
        <v>26</v>
      </c>
      <c r="E12" s="6">
        <v>100</v>
      </c>
    </row>
    <row r="13" ht="15.75"/>
    <row r="14" spans="1:2" ht="15.75">
      <c r="A14" s="6" t="s">
        <v>22</v>
      </c>
      <c r="B14" s="6">
        <v>2</v>
      </c>
    </row>
    <row r="15" spans="1:2" ht="15.75">
      <c r="A15" s="6" t="s">
        <v>23</v>
      </c>
      <c r="B15" s="6">
        <v>3</v>
      </c>
    </row>
    <row r="16" ht="15.75"/>
    <row r="17" ht="15.75"/>
    <row r="18" ht="15.75"/>
    <row r="19" spans="1:2" ht="15.75">
      <c r="A19" s="5" t="s">
        <v>25</v>
      </c>
      <c r="B19" s="5"/>
    </row>
    <row r="20" ht="15.75"/>
    <row r="21" spans="1:2" ht="15.75">
      <c r="A21" s="7" t="s">
        <v>32</v>
      </c>
      <c r="B21" s="7">
        <f>B12*B14/B15</f>
        <v>-66666.66666666667</v>
      </c>
    </row>
    <row r="22" ht="15.75"/>
    <row r="23" spans="1:2" ht="15.75">
      <c r="A23" s="7" t="s">
        <v>33</v>
      </c>
      <c r="B23" s="7">
        <f>B21*(-1)</f>
        <v>66666.66666666667</v>
      </c>
    </row>
    <row r="24" spans="1:2" ht="15.75">
      <c r="A24" s="7" t="s">
        <v>34</v>
      </c>
      <c r="B24" s="7">
        <f>B12*(-1)</f>
        <v>100000</v>
      </c>
    </row>
    <row r="25" ht="15.75"/>
    <row r="26" spans="1:2" ht="15.75">
      <c r="A26" s="7" t="s">
        <v>35</v>
      </c>
      <c r="B26" s="7">
        <f>SQRT(B23^2+B24^2)</f>
        <v>120185.04251546631</v>
      </c>
    </row>
    <row r="27" ht="15.75"/>
    <row r="28" spans="1:2" ht="15.75">
      <c r="A28" s="7" t="s">
        <v>27</v>
      </c>
      <c r="B28" s="7">
        <f>IF(ABS(B21)&gt;ABS(B26),ABS(B21)/E12/100,ABS(B26)/E12/100)</f>
        <v>12.01850425154663</v>
      </c>
    </row>
    <row r="29" ht="15.75"/>
    <row r="30" spans="1:2" ht="15.75">
      <c r="A30" s="7" t="s">
        <v>29</v>
      </c>
      <c r="B30" s="8" t="str">
        <f>INDEX(Daten!A4:B24,MATCH(B28,Daten!B4:B24)+1,1)</f>
        <v>51 x 10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x</cp:lastModifiedBy>
  <dcterms:created xsi:type="dcterms:W3CDTF">2011-06-30T08:22:34Z</dcterms:created>
  <dcterms:modified xsi:type="dcterms:W3CDTF">2017-01-31T14:28:00Z</dcterms:modified>
  <cp:category/>
  <cp:version/>
  <cp:contentType/>
  <cp:contentStatus/>
</cp:coreProperties>
</file>